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38" i="1" l="1"/>
  <c r="J195" i="1"/>
  <c r="I196" i="1"/>
  <c r="F196" i="1"/>
  <c r="L196" i="1"/>
  <c r="J196" i="1"/>
  <c r="H24" i="1"/>
  <c r="H196" i="1" s="1"/>
  <c r="G24" i="1"/>
  <c r="G196" i="1" s="1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<sst xmlns="http://schemas.openxmlformats.org/spreadsheetml/2006/main" count="264" uniqueCount="88">
  <si>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</si>
  <si>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</si>
  <si>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</si>
  <si>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</si>
  <si>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</si>
  <si>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</si>
  <si>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</si>
  <si>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</si>
  <si>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</si>
  <si>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</si>
  <si>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</si>
  <si>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</si>
  <si>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</si>
  <si>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</si>
  <si>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</si>
  <si>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</si>
  <si>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</si>
  <si>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</si>
  <si>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</si>
  <si>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</si>
  <si>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</si>
  <si>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</si>
  <si>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</si>
  <si>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</si>
  <si>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</si>
  <si>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</si>
  <si>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</si>
  <si>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</si>
  <si>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</si>
  <si>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</si>
  <si>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</si>
  <si>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</si>
  <si>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</si>
  <si>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</si>
  <si>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</si>
  <si>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</si>
  <si>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</si>
  <si>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</si>
  <si>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</si>
  <si>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чайный Ягодный</t>
  </si>
  <si>
    <t>ТТК</t>
  </si>
  <si>
    <t>Хлеб пшеничный, или батон</t>
  </si>
  <si>
    <t>ГОСТ</t>
  </si>
  <si>
    <t>Плоды свежие</t>
  </si>
  <si>
    <t>338/2011</t>
  </si>
  <si>
    <t>Хлеб дарницкий</t>
  </si>
  <si>
    <t>Чай с сахаром и лимоном</t>
  </si>
  <si>
    <t>686/04</t>
  </si>
  <si>
    <t>Фрикадельки по-калининградски с соусом сметанным с томатом, овощи свежие, рис припущенный</t>
  </si>
  <si>
    <t>Напиток из  варенья</t>
  </si>
  <si>
    <t>387/2011</t>
  </si>
  <si>
    <t>Хлеб гречишный</t>
  </si>
  <si>
    <t>ТУ</t>
  </si>
  <si>
    <t>Котлета с соусом томатным, каша рассыпчатая гречневая</t>
  </si>
  <si>
    <t>451/04, 587/04, 508/04</t>
  </si>
  <si>
    <t>Чай с сахаром</t>
  </si>
  <si>
    <t>685/04</t>
  </si>
  <si>
    <t>Хлеб пшеничный или батон</t>
  </si>
  <si>
    <t>кисло-молочный продукт</t>
  </si>
  <si>
    <t>Лакт-Элит</t>
  </si>
  <si>
    <t>Пудинг из творога с яблоками с соусом ягодным, или повидлом</t>
  </si>
  <si>
    <t>Кондитерское изделие</t>
  </si>
  <si>
    <t>54-4т/2022 616/2004</t>
  </si>
  <si>
    <t>Овощи свежие, котлета из филе цыпленка с соусом молочным, макаронные изделия отварные</t>
  </si>
  <si>
    <t>Компот из кураги</t>
  </si>
  <si>
    <t>12,14/2003 499/04  595/04  516/04</t>
  </si>
  <si>
    <t>638/04</t>
  </si>
  <si>
    <t>Каша вязкая  молочная с маслом, вареньем</t>
  </si>
  <si>
    <t>302/04</t>
  </si>
  <si>
    <t>Узвар</t>
  </si>
  <si>
    <t>ТТК   587/04   516/04</t>
  </si>
  <si>
    <t>Плов, овощи свежие</t>
  </si>
  <si>
    <t>Компот из свежих плодов</t>
  </si>
  <si>
    <t>Кондитерское или выпечное  изделие</t>
  </si>
  <si>
    <t>443/04   12,14/200</t>
  </si>
  <si>
    <t>631/04</t>
  </si>
  <si>
    <t>Овощи свежие, котлета рыбная с морковью с соусом томатным, пюре картофельное</t>
  </si>
  <si>
    <t>Напиток из ягод замороженных</t>
  </si>
  <si>
    <t>12,14/2003  54-5.1р/2022  587/04  520/04</t>
  </si>
  <si>
    <t>Омлет с сыром, с зеленым горошком</t>
  </si>
  <si>
    <t>Хлеб пшеничный,или батон</t>
  </si>
  <si>
    <t>342/04,  ТТК</t>
  </si>
  <si>
    <t xml:space="preserve">Директор МАУ "Центр социального питания" </t>
  </si>
  <si>
    <t>Я.Н.Фадеенко</t>
  </si>
  <si>
    <t>Макароны с сыром. овощи консервированные</t>
  </si>
  <si>
    <t>333/04,  ТТК</t>
  </si>
  <si>
    <t>ТТК, 533/22, 12/2003  512/04</t>
  </si>
  <si>
    <t>Овощи свежие,палочки куриные с сыром с соусом томатным,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</si>
</sst>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210</v>
      </c>
      <c r="G6" s="40">
        <v>11.2</v>
      </c>
      <c r="H6" s="40">
        <v>8.1999999999999993</v>
      </c>
      <c r="I6" s="40">
        <v>38.799999999999997</v>
      </c>
      <c r="J6" s="40">
        <v>311</v>
      </c>
      <c r="K6" s="41" t="s">
        <v>85</v>
      </c>
      <c r="L6" s="40">
        <v>46.29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40</v>
      </c>
      <c r="L8" s="43">
        <v>5.28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2.3199999999999998</v>
      </c>
      <c r="H9" s="43">
        <v>0.28999999999999998</v>
      </c>
      <c r="I9" s="43">
        <v>14.17</v>
      </c>
      <c r="J9" s="43">
        <v>94</v>
      </c>
      <c r="K9" s="44" t="s">
        <v>42</v>
      </c>
      <c r="L9" s="43">
        <v>4.7300000000000004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142</v>
      </c>
      <c r="G10" s="43">
        <v>1.1599999999999999</v>
      </c>
      <c r="H10" s="43">
        <v>0.28999999999999998</v>
      </c>
      <c r="I10" s="43">
        <v>10.88</v>
      </c>
      <c r="J10" s="43">
        <v>55</v>
      </c>
      <c r="K10" s="44" t="s">
        <v>44</v>
      </c>
      <c r="L10" s="43">
        <v>23.7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14.879999999999999</v>
      </c>
      <c r="H13" s="19">
        <f t="shared" si="0"/>
        <v>8.8299999999999983</v>
      </c>
      <c r="I13" s="19">
        <f t="shared" si="0"/>
        <v>75.949999999999989</v>
      </c>
      <c r="J13" s="19">
        <f t="shared" si="0"/>
        <v>506</v>
      </c>
      <c r="K13" s="25"/>
      <c r="L13" s="19">
        <f t="shared" ref="L13" si="1">SUM(L6:L12)</f>
        <v>80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592</v>
      </c>
      <c r="G24" s="32">
        <f t="shared" ref="G24:J24" si="4">G13+G23</f>
        <v>14.879999999999999</v>
      </c>
      <c r="H24" s="32">
        <f t="shared" si="4"/>
        <v>8.8299999999999983</v>
      </c>
      <c r="I24" s="32">
        <f t="shared" si="4"/>
        <v>75.949999999999989</v>
      </c>
      <c r="J24" s="32">
        <f t="shared" si="4"/>
        <v>506</v>
      </c>
      <c r="K24" s="32"/>
      <c r="L24" s="32">
        <f t="shared" ref="L24" si="5">L13+L23</f>
        <v>80</v>
      </c>
    </row>
    <row r="25" spans="1:12" ht="50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285</v>
      </c>
      <c r="G25" s="40">
        <v>17.07</v>
      </c>
      <c r="H25" s="40">
        <v>17.440000000000001</v>
      </c>
      <c r="I25" s="40">
        <v>47.64</v>
      </c>
      <c r="J25" s="40">
        <v>404.75</v>
      </c>
      <c r="K25" s="41" t="s">
        <v>86</v>
      </c>
      <c r="L25" s="40">
        <v>67.73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50</v>
      </c>
      <c r="L27" s="43">
        <v>9.34</v>
      </c>
    </row>
    <row r="28" spans="1:12" ht="14.5" x14ac:dyDescent="0.3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52</v>
      </c>
      <c r="L28" s="43">
        <v>2.93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18.72</v>
      </c>
      <c r="H32" s="19">
        <f t="shared" ref="H32" si="7">SUM(H25:H31)</f>
        <v>17.73</v>
      </c>
      <c r="I32" s="19">
        <f t="shared" ref="I32" si="8">SUM(I25:I31)</f>
        <v>86.97999999999999</v>
      </c>
      <c r="J32" s="19">
        <f t="shared" ref="J32:L32" si="9">SUM(J25:J31)</f>
        <v>564.75</v>
      </c>
      <c r="K32" s="25"/>
      <c r="L32" s="19">
        <f t="shared" si="9"/>
        <v>80.000000000000014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18.72</v>
      </c>
      <c r="H43" s="32">
        <f t="shared" ref="H43" si="15">H32+H42</f>
        <v>17.73</v>
      </c>
      <c r="I43" s="32">
        <f t="shared" ref="I43" si="16">I32+I42</f>
        <v>86.97999999999999</v>
      </c>
      <c r="J43" s="32">
        <f t="shared" ref="J43:L43" si="17">J32+J42</f>
        <v>564.75</v>
      </c>
      <c r="K43" s="32"/>
      <c r="L43" s="32">
        <f t="shared" si="17"/>
        <v>80.000000000000014</v>
      </c>
    </row>
    <row r="44" spans="1:12" ht="37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54</v>
      </c>
      <c r="L44" s="40">
        <v>36.58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55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56</v>
      </c>
      <c r="L46" s="43">
        <v>2.2799999999999998</v>
      </c>
    </row>
    <row r="47" spans="1:12" ht="14.5" x14ac:dyDescent="0.3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42</v>
      </c>
      <c r="L47" s="43">
        <v>2.36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58</v>
      </c>
      <c r="E49" s="42" t="s">
        <v>59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52</v>
      </c>
      <c r="L49" s="43">
        <v>38.78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49.95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46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47</v>
      </c>
      <c r="L65" s="43">
        <v>3.6</v>
      </c>
    </row>
    <row r="66" spans="1:12" ht="14.5" x14ac:dyDescent="0.3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42</v>
      </c>
      <c r="L66" s="43">
        <v>2.36</v>
      </c>
    </row>
    <row r="67" spans="1:12" ht="14.5" x14ac:dyDescent="0.35">
      <c r="A67" s="23"/>
      <c r="B67" s="15"/>
      <c r="C67" s="11"/>
      <c r="D67" s="7" t="s">
        <v>24</v>
      </c>
      <c r="E67" s="42" t="s">
        <v>43</v>
      </c>
      <c r="F67" s="43">
        <v>105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44</v>
      </c>
      <c r="L67" s="43">
        <v>18.07</v>
      </c>
    </row>
    <row r="68" spans="1:12" ht="14.5" x14ac:dyDescent="0.35">
      <c r="A68" s="23"/>
      <c r="B68" s="15"/>
      <c r="C68" s="11"/>
      <c r="D68" s="6" t="s">
        <v>61</v>
      </c>
      <c r="E68" s="42"/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42</v>
      </c>
      <c r="L68" s="43">
        <v>6.02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527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0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310</v>
      </c>
      <c r="G82" s="40">
        <v>18.05</v>
      </c>
      <c r="H82" s="40">
        <v>21.68</v>
      </c>
      <c r="I82" s="40">
        <v>48.08</v>
      </c>
      <c r="J82" s="40">
        <v>467.9</v>
      </c>
      <c r="K82" s="41" t="s">
        <v>65</v>
      </c>
      <c r="L82" s="40">
        <v>65.84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66</v>
      </c>
      <c r="L84" s="43">
        <v>10.61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42</v>
      </c>
      <c r="L85" s="43">
        <v>3.55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20.83</v>
      </c>
      <c r="H89" s="19">
        <f t="shared" ref="H89" si="43">SUM(H82:H88)</f>
        <v>21.959999999999997</v>
      </c>
      <c r="I89" s="19">
        <f t="shared" ref="I89" si="44">SUM(I82:I88)</f>
        <v>88.86999999999999</v>
      </c>
      <c r="J89" s="19">
        <f t="shared" ref="J89:L89" si="45">SUM(J82:J88)</f>
        <v>655.9</v>
      </c>
      <c r="K89" s="25"/>
      <c r="L89" s="19">
        <f t="shared" si="45"/>
        <v>80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20.83</v>
      </c>
      <c r="H100" s="32">
        <f t="shared" ref="H100" si="51">H89+H99</f>
        <v>21.959999999999997</v>
      </c>
      <c r="I100" s="32">
        <f t="shared" ref="I100" si="52">I89+I99</f>
        <v>88.86999999999999</v>
      </c>
      <c r="J100" s="32">
        <f t="shared" ref="J100:L100" si="53">J89+J99</f>
        <v>655.9</v>
      </c>
      <c r="K100" s="32"/>
      <c r="L100" s="32">
        <f t="shared" si="53"/>
        <v>80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225</v>
      </c>
      <c r="G101" s="40">
        <v>6.2750000000000004</v>
      </c>
      <c r="H101" s="40">
        <v>10.02</v>
      </c>
      <c r="I101" s="40">
        <v>50.82</v>
      </c>
      <c r="J101" s="40">
        <v>300</v>
      </c>
      <c r="K101" s="41" t="s">
        <v>68</v>
      </c>
      <c r="L101" s="40">
        <v>32.04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46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47</v>
      </c>
      <c r="L103" s="43">
        <v>3.6</v>
      </c>
    </row>
    <row r="104" spans="1:12" ht="14.5" x14ac:dyDescent="0.3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42</v>
      </c>
      <c r="L104" s="43">
        <v>2.36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58</v>
      </c>
      <c r="E106" s="42" t="s">
        <v>59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52</v>
      </c>
      <c r="L106" s="43">
        <v>42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13.715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667</v>
      </c>
      <c r="G119" s="32">
        <f t="shared" ref="G119" si="58">G108+G118</f>
        <v>13.715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330</v>
      </c>
      <c r="G120" s="40">
        <v>17.3</v>
      </c>
      <c r="H120" s="40">
        <v>22.43</v>
      </c>
      <c r="I120" s="40">
        <v>47.11</v>
      </c>
      <c r="J120" s="40">
        <v>464</v>
      </c>
      <c r="K120" s="41" t="s">
        <v>70</v>
      </c>
      <c r="L120" s="40">
        <v>69.52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40</v>
      </c>
      <c r="L122" s="43">
        <v>7.54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42</v>
      </c>
      <c r="L123" s="43">
        <v>2.94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19.84</v>
      </c>
      <c r="H127" s="19">
        <f t="shared" si="62"/>
        <v>22.783999999999999</v>
      </c>
      <c r="I127" s="19">
        <f t="shared" si="62"/>
        <v>89.05</v>
      </c>
      <c r="J127" s="19">
        <f t="shared" si="62"/>
        <v>640</v>
      </c>
      <c r="K127" s="25"/>
      <c r="L127" s="19">
        <f t="shared" ref="L127" si="63">SUM(L120:L126)</f>
        <v>80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19.84</v>
      </c>
      <c r="H138" s="32">
        <f t="shared" ref="H138" si="67">H127+H137</f>
        <v>22.783999999999999</v>
      </c>
      <c r="I138" s="32">
        <f t="shared" ref="I138" si="68">I127+I137</f>
        <v>89.05</v>
      </c>
      <c r="J138" s="32">
        <f t="shared" ref="J138:L138" si="69">J127+J137</f>
        <v>640</v>
      </c>
      <c r="K138" s="32"/>
      <c r="L138" s="32">
        <f t="shared" si="69"/>
        <v>80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74</v>
      </c>
      <c r="L139" s="40">
        <v>58.36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75</v>
      </c>
      <c r="L141" s="43">
        <v>10.61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62</v>
      </c>
      <c r="K142" s="44" t="s">
        <v>42</v>
      </c>
      <c r="L142" s="43">
        <v>2.2000000000000002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73</v>
      </c>
      <c r="E144" s="42"/>
      <c r="F144" s="43">
        <v>30</v>
      </c>
      <c r="G144" s="43">
        <v>1.8220000000000001</v>
      </c>
      <c r="H144" s="43">
        <v>5.94</v>
      </c>
      <c r="I144" s="43">
        <v>13.04</v>
      </c>
      <c r="J144" s="43">
        <v>135</v>
      </c>
      <c r="K144" s="44" t="s">
        <v>40</v>
      </c>
      <c r="L144" s="43">
        <v>8.83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25.792000000000002</v>
      </c>
      <c r="H146" s="19">
        <f t="shared" si="70"/>
        <v>22.61</v>
      </c>
      <c r="I146" s="19">
        <f t="shared" si="70"/>
        <v>115.32999999999998</v>
      </c>
      <c r="J146" s="19">
        <f t="shared" si="70"/>
        <v>732</v>
      </c>
      <c r="K146" s="25"/>
      <c r="L146" s="19">
        <f t="shared" ref="L146" si="71">SUM(L139:L145)</f>
        <v>80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25.792000000000002</v>
      </c>
      <c r="H157" s="32">
        <f t="shared" ref="H157" si="75">H146+H156</f>
        <v>22.61</v>
      </c>
      <c r="I157" s="32">
        <f t="shared" ref="I157" si="76">I146+I156</f>
        <v>115.32999999999998</v>
      </c>
      <c r="J157" s="32">
        <f t="shared" ref="J157:L157" si="77">J146+J156</f>
        <v>732</v>
      </c>
      <c r="K157" s="32"/>
      <c r="L157" s="32">
        <f t="shared" si="77"/>
        <v>80</v>
      </c>
    </row>
    <row r="158" spans="1:12" ht="62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280</v>
      </c>
      <c r="G158" s="40">
        <v>13.37</v>
      </c>
      <c r="H158" s="40">
        <v>9.44</v>
      </c>
      <c r="I158" s="40">
        <v>26.81</v>
      </c>
      <c r="J158" s="40">
        <v>243</v>
      </c>
      <c r="K158" s="41" t="s">
        <v>78</v>
      </c>
      <c r="L158" s="40">
        <v>49.5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40</v>
      </c>
      <c r="L160" s="43">
        <v>13.54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42</v>
      </c>
      <c r="L161" s="43">
        <v>3.55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61</v>
      </c>
      <c r="E163" s="42"/>
      <c r="F163" s="43">
        <v>30</v>
      </c>
      <c r="G163" s="43">
        <v>1.82</v>
      </c>
      <c r="H163" s="43">
        <v>5.94</v>
      </c>
      <c r="I163" s="43">
        <v>13.04</v>
      </c>
      <c r="J163" s="43">
        <v>110</v>
      </c>
      <c r="K163" s="44" t="s">
        <v>52</v>
      </c>
      <c r="L163" s="43">
        <v>13.41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17.18</v>
      </c>
      <c r="H165" s="19">
        <f t="shared" si="78"/>
        <v>15.7</v>
      </c>
      <c r="I165" s="19">
        <f t="shared" si="78"/>
        <v>72.28</v>
      </c>
      <c r="J165" s="19">
        <f t="shared" si="78"/>
        <v>507</v>
      </c>
      <c r="K165" s="25"/>
      <c r="L165" s="19">
        <f t="shared" ref="L165" si="79">SUM(L158:L164)</f>
        <v>80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17.18</v>
      </c>
      <c r="H176" s="32">
        <f t="shared" ref="H176" si="83">H165+H175</f>
        <v>15.7</v>
      </c>
      <c r="I176" s="32">
        <f t="shared" ref="I176" si="84">I165+I175</f>
        <v>72.28</v>
      </c>
      <c r="J176" s="32">
        <f t="shared" ref="J176:L176" si="85">J165+J175</f>
        <v>507</v>
      </c>
      <c r="K176" s="32"/>
      <c r="L176" s="32">
        <f t="shared" si="85"/>
        <v>80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175</v>
      </c>
      <c r="G177" s="40">
        <v>18.149999999999999</v>
      </c>
      <c r="H177" s="40">
        <v>22.62</v>
      </c>
      <c r="I177" s="40">
        <v>4.63</v>
      </c>
      <c r="J177" s="40">
        <v>298</v>
      </c>
      <c r="K177" s="41" t="s">
        <v>81</v>
      </c>
      <c r="L177" s="40">
        <v>53.22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46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47</v>
      </c>
      <c r="L179" s="43">
        <v>3.6</v>
      </c>
    </row>
    <row r="180" spans="1:12" ht="14.5" x14ac:dyDescent="0.35">
      <c r="A180" s="23"/>
      <c r="B180" s="15"/>
      <c r="C180" s="11"/>
      <c r="D180" s="7" t="s">
        <v>23</v>
      </c>
      <c r="E180" s="42" t="s">
        <v>80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42</v>
      </c>
      <c r="L180" s="43">
        <v>4.72</v>
      </c>
    </row>
    <row r="181" spans="1:12" ht="14.5" x14ac:dyDescent="0.3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44</v>
      </c>
      <c r="L181" s="43">
        <v>18.46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21.97</v>
      </c>
      <c r="H184" s="19">
        <f t="shared" si="86"/>
        <v>23.47</v>
      </c>
      <c r="I184" s="19">
        <f t="shared" si="86"/>
        <v>48.97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537</v>
      </c>
      <c r="G195" s="32">
        <f t="shared" ref="G195" si="90">G184+G194</f>
        <v>21.97</v>
      </c>
      <c r="H195" s="32">
        <f t="shared" ref="H195" si="91">H184+H194</f>
        <v>23.47</v>
      </c>
      <c r="I195" s="32">
        <f t="shared" ref="I195" si="92">I184+I194</f>
        <v>48.97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19.5167</v>
      </c>
      <c r="H196" s="34">
        <f t="shared" si="94"/>
        <v>19.767399999999995</v>
      </c>
      <c r="I196" s="34">
        <f t="shared" si="94"/>
        <v>82.510999999999996</v>
      </c>
      <c r="J196" s="34">
        <f t="shared" si="94"/>
        <v>587.86500000000001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2023-12-03T17:13:11Z</dcterms:modified>
</cp:coreProperties>
</file>